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"/>
    </mc:Choice>
  </mc:AlternateContent>
  <xr:revisionPtr revIDLastSave="0" documentId="13_ncr:1_{200E42A7-84D7-4580-84CA-86D11FB47F8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RJ 32" sheetId="1" r:id="rId1"/>
  </sheets>
  <definedNames>
    <definedName name="_xlnm.Print_Titles" localSheetId="0">'ORJ 32'!$1:$1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L35" i="1"/>
  <c r="L37" i="1" s="1"/>
  <c r="K35" i="1"/>
  <c r="K37" i="1" s="1"/>
  <c r="J35" i="1"/>
  <c r="J37" i="1" s="1"/>
  <c r="I35" i="1"/>
  <c r="I37" i="1" s="1"/>
  <c r="H35" i="1"/>
  <c r="K29" i="1"/>
  <c r="J29" i="1"/>
  <c r="I29" i="1"/>
  <c r="H29" i="1"/>
  <c r="L27" i="1"/>
  <c r="K27" i="1"/>
  <c r="J27" i="1"/>
  <c r="I27" i="1"/>
  <c r="H27" i="1"/>
  <c r="I15" i="1"/>
  <c r="L13" i="1"/>
  <c r="L15" i="1" s="1"/>
  <c r="K13" i="1"/>
  <c r="K40" i="1" s="1"/>
  <c r="J13" i="1"/>
  <c r="J40" i="1" s="1"/>
  <c r="I13" i="1"/>
  <c r="H13" i="1"/>
  <c r="H15" i="1" s="1"/>
  <c r="I39" i="1" l="1"/>
  <c r="H39" i="1"/>
  <c r="J15" i="1"/>
  <c r="J39" i="1" s="1"/>
  <c r="I40" i="1"/>
  <c r="K15" i="1"/>
  <c r="K39" i="1" s="1"/>
  <c r="L40" i="1"/>
  <c r="L29" i="1"/>
  <c r="L39" i="1" s="1"/>
  <c r="H40" i="1"/>
</calcChain>
</file>

<file path=xl/sharedStrings.xml><?xml version="1.0" encoding="utf-8"?>
<sst xmlns="http://schemas.openxmlformats.org/spreadsheetml/2006/main" count="74" uniqueCount="41">
  <si>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</si>
  <si>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</si>
  <si>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</si>
  <si>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</si>
  <si>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</si>
  <si>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</si>
  <si>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</si>
  <si>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</si>
  <si>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</si>
  <si>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</si>
  <si>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</si>
  <si>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</si>
  <si>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</si>
  <si>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</si>
  <si>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</si>
  <si>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</si>
  <si>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Příjmy z pronájmu movitých věcí</t>
  </si>
  <si>
    <t>Provoz veřejné silniční dopravy</t>
  </si>
  <si>
    <t>Ost.přijaté vratky transf. a podob.příjmy</t>
  </si>
  <si>
    <t>Dopravní podnik měst Chomutova a Jirkova, a s</t>
  </si>
  <si>
    <t>Ostatní nedaňové příjmy j.n.</t>
  </si>
  <si>
    <t>Doprav.obslužnost veř.službami - linková</t>
  </si>
  <si>
    <t>Doprav.obslužnost veř.službami - smíšená</t>
  </si>
  <si>
    <t>Sport.zařízení ve vlastnictví obce</t>
  </si>
  <si>
    <t>Kultura a sport Chomutov, s r o</t>
  </si>
  <si>
    <t>Chomutov re:kult, z ú</t>
  </si>
  <si>
    <t>Ost.čin. souvis. se službami pro obyv.</t>
  </si>
  <si>
    <t>Běžné příjmy</t>
  </si>
  <si>
    <t>Příjmy 32 - Obchodní společnosti</t>
  </si>
  <si>
    <t>Nákup ostatních služeb</t>
  </si>
  <si>
    <t>Výdaje na dopravní územní obslužnost</t>
  </si>
  <si>
    <t>Neinv.transf.nefin.podnik.subjektům-PO</t>
  </si>
  <si>
    <t>Chomutovská bytová, a s</t>
  </si>
  <si>
    <t>Ost.rozvoj bydlení a bytového hosp.</t>
  </si>
  <si>
    <t>Běžné výdaje</t>
  </si>
  <si>
    <t>Výdaje 32 - Obchodní společnosti</t>
  </si>
  <si>
    <t>Peněž.úč.nemaj. char.příj.a výd.vl.sekt.</t>
  </si>
  <si>
    <t>DPChJ - výnosy z finančního majetku</t>
  </si>
  <si>
    <t>DPChJ - služby peněžních ústavů</t>
  </si>
  <si>
    <t>Financování</t>
  </si>
  <si>
    <t>Financování 32 - Obchodní společnosti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</si>
</sst>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tabSelected="1" zoomScaleNormal="100" workbookViewId="0">
      <pane ySplit="1" topLeftCell="A2" activePane="bottomLeft" state="frozen"/>
      <selection pane="bottomLeft" activeCell="L23" sqref="L23"/>
    </sheetView>
  </sheetViews>
  <sheetFormatPr defaultColWidth="8.75" defaultRowHeight="12.75" x14ac:dyDescent="0.2"/>
  <cols>
    <col min="1" max="1" width="3.25" style="12" customWidth="1"/>
    <col min="2" max="3" width="4.875" style="12" customWidth="1"/>
    <col min="4" max="4" width="9.375" style="12" customWidth="1"/>
    <col min="5" max="6" width="3.875" style="12" customWidth="1"/>
    <col min="7" max="7" width="6.125" style="12" customWidth="1"/>
    <col min="8" max="12" width="11.75" style="13" customWidth="1"/>
    <col min="13" max="13" width="41.25" style="14" customWidth="1"/>
    <col min="14" max="14" width="44.5" style="14" customWidth="1"/>
    <col min="15" max="15" width="35.5" style="14" customWidth="1"/>
    <col min="16" max="16" width="80.62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32</v>
      </c>
      <c r="B3" s="5">
        <v>2221</v>
      </c>
      <c r="C3" s="5">
        <v>2133</v>
      </c>
      <c r="D3" s="5"/>
      <c r="E3" s="5"/>
      <c r="F3" s="5"/>
      <c r="G3" s="5"/>
      <c r="H3" s="6">
        <v>5377.9175999999998</v>
      </c>
      <c r="I3" s="6">
        <v>0</v>
      </c>
      <c r="J3" s="6">
        <v>0</v>
      </c>
      <c r="K3" s="6"/>
      <c r="L3" s="7"/>
      <c r="M3" s="8" t="s">
        <v>16</v>
      </c>
      <c r="N3" s="8"/>
      <c r="O3" s="8" t="s">
        <v>17</v>
      </c>
      <c r="P3" s="8"/>
    </row>
    <row r="4" spans="1:16" x14ac:dyDescent="0.2">
      <c r="A4" s="5">
        <v>32</v>
      </c>
      <c r="B4" s="5">
        <v>2221</v>
      </c>
      <c r="C4" s="5">
        <v>2229</v>
      </c>
      <c r="D4" s="5">
        <v>3201</v>
      </c>
      <c r="E4" s="5"/>
      <c r="F4" s="5"/>
      <c r="G4" s="5"/>
      <c r="H4" s="6">
        <v>6467.09</v>
      </c>
      <c r="I4" s="6"/>
      <c r="J4" s="6"/>
      <c r="K4" s="6"/>
      <c r="L4" s="7"/>
      <c r="M4" s="8" t="s">
        <v>18</v>
      </c>
      <c r="N4" s="8" t="s">
        <v>19</v>
      </c>
      <c r="O4" s="8" t="s">
        <v>17</v>
      </c>
      <c r="P4" s="8"/>
    </row>
    <row r="5" spans="1:16" x14ac:dyDescent="0.2">
      <c r="A5" s="5">
        <v>32</v>
      </c>
      <c r="B5" s="5">
        <v>2292</v>
      </c>
      <c r="C5" s="5">
        <v>2329</v>
      </c>
      <c r="D5" s="5"/>
      <c r="E5" s="5"/>
      <c r="F5" s="5"/>
      <c r="G5" s="5"/>
      <c r="H5" s="6">
        <v>1182.4986799999999</v>
      </c>
      <c r="I5" s="6"/>
      <c r="J5" s="6"/>
      <c r="K5" s="6"/>
      <c r="L5" s="7"/>
      <c r="M5" s="8" t="s">
        <v>20</v>
      </c>
      <c r="N5" s="8"/>
      <c r="O5" s="8" t="s">
        <v>21</v>
      </c>
      <c r="P5" s="8"/>
    </row>
    <row r="6" spans="1:16" x14ac:dyDescent="0.2">
      <c r="A6" s="5">
        <v>32</v>
      </c>
      <c r="B6" s="5">
        <v>2295</v>
      </c>
      <c r="C6" s="5">
        <v>2133</v>
      </c>
      <c r="D6" s="5"/>
      <c r="E6" s="5"/>
      <c r="F6" s="5"/>
      <c r="G6" s="5"/>
      <c r="H6" s="6"/>
      <c r="I6" s="6">
        <v>5377.9175999999998</v>
      </c>
      <c r="J6" s="6">
        <v>2688.9587999999999</v>
      </c>
      <c r="K6" s="6">
        <v>5400</v>
      </c>
      <c r="L6" s="7">
        <v>5400</v>
      </c>
      <c r="M6" s="8" t="s">
        <v>16</v>
      </c>
      <c r="N6" s="8"/>
      <c r="O6" s="8" t="s">
        <v>22</v>
      </c>
      <c r="P6" s="8"/>
    </row>
    <row r="7" spans="1:16" x14ac:dyDescent="0.2">
      <c r="A7" s="5">
        <v>32</v>
      </c>
      <c r="B7" s="5">
        <v>2295</v>
      </c>
      <c r="C7" s="5">
        <v>2229</v>
      </c>
      <c r="D7" s="5">
        <v>3201</v>
      </c>
      <c r="E7" s="5"/>
      <c r="F7" s="5"/>
      <c r="G7" s="5"/>
      <c r="H7" s="6"/>
      <c r="I7" s="6">
        <v>1074.73</v>
      </c>
      <c r="J7" s="6"/>
      <c r="K7" s="6"/>
      <c r="L7" s="7"/>
      <c r="M7" s="8" t="s">
        <v>18</v>
      </c>
      <c r="N7" s="8" t="s">
        <v>19</v>
      </c>
      <c r="O7" s="8" t="s">
        <v>22</v>
      </c>
      <c r="P7" s="8"/>
    </row>
    <row r="8" spans="1:16" x14ac:dyDescent="0.2">
      <c r="A8" s="5">
        <v>32</v>
      </c>
      <c r="B8" s="5">
        <v>2295</v>
      </c>
      <c r="C8" s="5">
        <v>2329</v>
      </c>
      <c r="D8" s="5"/>
      <c r="E8" s="5"/>
      <c r="F8" s="5"/>
      <c r="G8" s="5"/>
      <c r="H8" s="6"/>
      <c r="I8" s="6">
        <v>9673.1103800000001</v>
      </c>
      <c r="J8" s="6">
        <v>7167.8674199999996</v>
      </c>
      <c r="K8" s="6">
        <v>12700</v>
      </c>
      <c r="L8" s="16">
        <v>12000</v>
      </c>
      <c r="M8" s="8" t="s">
        <v>20</v>
      </c>
      <c r="N8" s="8"/>
      <c r="O8" s="8" t="s">
        <v>22</v>
      </c>
      <c r="P8" s="8"/>
    </row>
    <row r="9" spans="1:16" x14ac:dyDescent="0.2">
      <c r="A9" s="5">
        <v>32</v>
      </c>
      <c r="B9" s="5">
        <v>3412</v>
      </c>
      <c r="C9" s="5">
        <v>2133</v>
      </c>
      <c r="D9" s="5"/>
      <c r="E9" s="5"/>
      <c r="F9" s="5"/>
      <c r="G9" s="5"/>
      <c r="H9" s="6">
        <v>89.444410000000005</v>
      </c>
      <c r="I9" s="6">
        <v>131.21788000000001</v>
      </c>
      <c r="J9" s="6">
        <v>120.69669</v>
      </c>
      <c r="K9" s="6"/>
      <c r="L9" s="7"/>
      <c r="M9" s="8" t="s">
        <v>16</v>
      </c>
      <c r="N9" s="8"/>
      <c r="O9" s="8" t="s">
        <v>23</v>
      </c>
      <c r="P9" s="8"/>
    </row>
    <row r="10" spans="1:16" x14ac:dyDescent="0.2">
      <c r="A10" s="5">
        <v>32</v>
      </c>
      <c r="B10" s="5">
        <v>3412</v>
      </c>
      <c r="C10" s="5">
        <v>2229</v>
      </c>
      <c r="D10" s="5">
        <v>3202</v>
      </c>
      <c r="E10" s="5"/>
      <c r="F10" s="5"/>
      <c r="G10" s="5"/>
      <c r="H10" s="6">
        <v>10686.434800000001</v>
      </c>
      <c r="I10" s="6">
        <v>5565.9663600000003</v>
      </c>
      <c r="J10" s="6">
        <v>5814.30465</v>
      </c>
      <c r="K10" s="6">
        <v>5814.3</v>
      </c>
      <c r="L10" s="7"/>
      <c r="M10" s="8" t="s">
        <v>18</v>
      </c>
      <c r="N10" s="8" t="s">
        <v>24</v>
      </c>
      <c r="O10" s="8" t="s">
        <v>23</v>
      </c>
      <c r="P10" s="8"/>
    </row>
    <row r="11" spans="1:16" x14ac:dyDescent="0.2">
      <c r="A11" s="5">
        <v>32</v>
      </c>
      <c r="B11" s="5">
        <v>3900</v>
      </c>
      <c r="C11" s="5">
        <v>2229</v>
      </c>
      <c r="D11" s="5">
        <v>3203</v>
      </c>
      <c r="E11" s="5"/>
      <c r="F11" s="5"/>
      <c r="G11" s="5"/>
      <c r="H11" s="6">
        <v>100</v>
      </c>
      <c r="I11" s="6"/>
      <c r="J11" s="6"/>
      <c r="K11" s="6"/>
      <c r="L11" s="7"/>
      <c r="M11" s="8" t="s">
        <v>18</v>
      </c>
      <c r="N11" s="8" t="s">
        <v>25</v>
      </c>
      <c r="O11" s="8" t="s">
        <v>26</v>
      </c>
      <c r="P11" s="8"/>
    </row>
    <row r="13" spans="1:16" x14ac:dyDescent="0.2">
      <c r="A13" s="9" t="s">
        <v>27</v>
      </c>
      <c r="B13" s="9"/>
      <c r="C13" s="9"/>
      <c r="D13" s="9"/>
      <c r="E13" s="9"/>
      <c r="F13" s="9"/>
      <c r="G13" s="9"/>
      <c r="H13" s="10">
        <f>SUM(H2:H12)</f>
        <v>23903.385490000001</v>
      </c>
      <c r="I13" s="10">
        <f t="shared" ref="I13:L13" si="0">SUM(I2:I12)</f>
        <v>21822.942220000001</v>
      </c>
      <c r="J13" s="10">
        <f t="shared" si="0"/>
        <v>15791.82756</v>
      </c>
      <c r="K13" s="10">
        <f t="shared" si="0"/>
        <v>23914.3</v>
      </c>
      <c r="L13" s="10">
        <f t="shared" si="0"/>
        <v>17400</v>
      </c>
      <c r="M13" s="11"/>
      <c r="N13" s="11"/>
      <c r="O13" s="11"/>
      <c r="P13" s="11"/>
    </row>
    <row r="15" spans="1:16" x14ac:dyDescent="0.2">
      <c r="A15" s="9" t="s">
        <v>28</v>
      </c>
      <c r="B15" s="9"/>
      <c r="C15" s="9"/>
      <c r="D15" s="9"/>
      <c r="E15" s="9"/>
      <c r="F15" s="9"/>
      <c r="G15" s="9"/>
      <c r="H15" s="10">
        <f>SUM(H13:H14)</f>
        <v>23903.385490000001</v>
      </c>
      <c r="I15" s="10">
        <f t="shared" ref="I15:L15" si="1">SUM(I13:I14)</f>
        <v>21822.942220000001</v>
      </c>
      <c r="J15" s="10">
        <f t="shared" si="1"/>
        <v>15791.82756</v>
      </c>
      <c r="K15" s="10">
        <f t="shared" si="1"/>
        <v>23914.3</v>
      </c>
      <c r="L15" s="15">
        <f t="shared" si="1"/>
        <v>17400</v>
      </c>
      <c r="M15" s="11"/>
      <c r="N15" s="11"/>
      <c r="O15" s="11"/>
      <c r="P15" s="11"/>
    </row>
    <row r="17" spans="1:16" x14ac:dyDescent="0.2">
      <c r="A17" s="5">
        <v>32</v>
      </c>
      <c r="B17" s="5">
        <v>2221</v>
      </c>
      <c r="C17" s="5">
        <v>5169</v>
      </c>
      <c r="D17" s="5"/>
      <c r="E17" s="5"/>
      <c r="F17" s="5"/>
      <c r="G17" s="5"/>
      <c r="H17" s="6">
        <v>46.2408</v>
      </c>
      <c r="I17" s="6"/>
      <c r="J17" s="6"/>
      <c r="K17" s="6"/>
      <c r="L17" s="7"/>
      <c r="M17" s="8" t="s">
        <v>29</v>
      </c>
      <c r="N17" s="8"/>
      <c r="O17" s="8" t="s">
        <v>17</v>
      </c>
      <c r="P17" s="8"/>
    </row>
    <row r="18" spans="1:16" x14ac:dyDescent="0.2">
      <c r="A18" s="5">
        <v>32</v>
      </c>
      <c r="B18" s="5">
        <v>2292</v>
      </c>
      <c r="C18" s="5">
        <v>5169</v>
      </c>
      <c r="D18" s="5"/>
      <c r="E18" s="5"/>
      <c r="F18" s="5"/>
      <c r="G18" s="5"/>
      <c r="H18" s="6"/>
      <c r="I18" s="6">
        <v>28.370979999999999</v>
      </c>
      <c r="J18" s="6">
        <v>10.9499</v>
      </c>
      <c r="K18" s="6">
        <v>87</v>
      </c>
      <c r="L18" s="7">
        <v>87</v>
      </c>
      <c r="M18" s="8" t="s">
        <v>29</v>
      </c>
      <c r="N18" s="8"/>
      <c r="O18" s="8" t="s">
        <v>21</v>
      </c>
      <c r="P18" s="8"/>
    </row>
    <row r="19" spans="1:16" x14ac:dyDescent="0.2">
      <c r="A19" s="5">
        <v>32</v>
      </c>
      <c r="B19" s="5">
        <v>2292</v>
      </c>
      <c r="C19" s="5">
        <v>5193</v>
      </c>
      <c r="D19" s="5"/>
      <c r="E19" s="5"/>
      <c r="F19" s="5"/>
      <c r="G19" s="5"/>
      <c r="H19" s="6">
        <v>1182.4986799999999</v>
      </c>
      <c r="I19" s="6"/>
      <c r="J19" s="6"/>
      <c r="K19" s="6"/>
      <c r="L19" s="7"/>
      <c r="M19" s="8" t="s">
        <v>30</v>
      </c>
      <c r="N19" s="8"/>
      <c r="O19" s="8" t="s">
        <v>21</v>
      </c>
      <c r="P19" s="8"/>
    </row>
    <row r="20" spans="1:16" x14ac:dyDescent="0.2">
      <c r="A20" s="5">
        <v>32</v>
      </c>
      <c r="B20" s="5">
        <v>2292</v>
      </c>
      <c r="C20" s="5">
        <v>5193</v>
      </c>
      <c r="D20" s="5">
        <v>3201</v>
      </c>
      <c r="E20" s="5"/>
      <c r="F20" s="5"/>
      <c r="G20" s="5"/>
      <c r="H20" s="6">
        <v>77301.182839999994</v>
      </c>
      <c r="I20" s="6">
        <v>0</v>
      </c>
      <c r="J20" s="6"/>
      <c r="K20" s="6"/>
      <c r="L20" s="7"/>
      <c r="M20" s="8" t="s">
        <v>30</v>
      </c>
      <c r="N20" s="8" t="s">
        <v>19</v>
      </c>
      <c r="O20" s="8" t="s">
        <v>21</v>
      </c>
      <c r="P20" s="8"/>
    </row>
    <row r="21" spans="1:16" x14ac:dyDescent="0.2">
      <c r="A21" s="5">
        <v>32</v>
      </c>
      <c r="B21" s="5">
        <v>2295</v>
      </c>
      <c r="C21" s="5">
        <v>5193</v>
      </c>
      <c r="D21" s="5"/>
      <c r="E21" s="5"/>
      <c r="F21" s="5"/>
      <c r="G21" s="5"/>
      <c r="H21" s="6"/>
      <c r="I21" s="6">
        <v>9673.1103800000001</v>
      </c>
      <c r="J21" s="6">
        <v>7167.8674199999996</v>
      </c>
      <c r="K21" s="6">
        <v>12700</v>
      </c>
      <c r="L21" s="16">
        <v>12000</v>
      </c>
      <c r="M21" s="8" t="s">
        <v>30</v>
      </c>
      <c r="N21" s="8"/>
      <c r="O21" s="8" t="s">
        <v>22</v>
      </c>
      <c r="P21" s="8"/>
    </row>
    <row r="22" spans="1:16" x14ac:dyDescent="0.2">
      <c r="A22" s="5">
        <v>32</v>
      </c>
      <c r="B22" s="5">
        <v>2295</v>
      </c>
      <c r="C22" s="5">
        <v>5193</v>
      </c>
      <c r="D22" s="5">
        <v>3201</v>
      </c>
      <c r="E22" s="5"/>
      <c r="F22" s="5"/>
      <c r="G22" s="5"/>
      <c r="H22" s="6"/>
      <c r="I22" s="6">
        <v>76758.437850000002</v>
      </c>
      <c r="J22" s="6">
        <v>40950.36</v>
      </c>
      <c r="K22" s="6">
        <v>81900.800000000003</v>
      </c>
      <c r="L22" s="7">
        <v>82437.100000000006</v>
      </c>
      <c r="M22" s="8" t="s">
        <v>30</v>
      </c>
      <c r="N22" s="8" t="s">
        <v>19</v>
      </c>
      <c r="O22" s="8" t="s">
        <v>22</v>
      </c>
      <c r="P22" s="8"/>
    </row>
    <row r="23" spans="1:16" x14ac:dyDescent="0.2">
      <c r="A23" s="17">
        <v>32</v>
      </c>
      <c r="B23" s="17">
        <v>2295</v>
      </c>
      <c r="C23" s="17">
        <v>5193</v>
      </c>
      <c r="D23" s="17">
        <v>3201</v>
      </c>
      <c r="E23" s="5"/>
      <c r="F23" s="5"/>
      <c r="G23" s="5"/>
      <c r="H23" s="6"/>
      <c r="I23" s="6"/>
      <c r="J23" s="6"/>
      <c r="K23" s="6"/>
      <c r="L23" s="16">
        <v>2130.6999999999998</v>
      </c>
      <c r="M23" s="8"/>
      <c r="N23" s="8"/>
      <c r="O23" s="8"/>
      <c r="P23" s="8"/>
    </row>
    <row r="24" spans="1:16" x14ac:dyDescent="0.2">
      <c r="A24" s="5">
        <v>32</v>
      </c>
      <c r="B24" s="5">
        <v>3412</v>
      </c>
      <c r="C24" s="5">
        <v>5213</v>
      </c>
      <c r="D24" s="5">
        <v>3202</v>
      </c>
      <c r="E24" s="5"/>
      <c r="F24" s="5"/>
      <c r="G24" s="5"/>
      <c r="H24" s="6">
        <v>50000</v>
      </c>
      <c r="I24" s="6">
        <v>52600</v>
      </c>
      <c r="J24" s="6">
        <v>27450</v>
      </c>
      <c r="K24" s="6">
        <v>54900</v>
      </c>
      <c r="L24" s="7">
        <v>53000</v>
      </c>
      <c r="M24" s="8" t="s">
        <v>31</v>
      </c>
      <c r="N24" s="8" t="s">
        <v>24</v>
      </c>
      <c r="O24" s="8" t="s">
        <v>23</v>
      </c>
      <c r="P24" s="8"/>
    </row>
    <row r="25" spans="1:16" x14ac:dyDescent="0.2">
      <c r="A25" s="5">
        <v>32</v>
      </c>
      <c r="B25" s="5">
        <v>3619</v>
      </c>
      <c r="C25" s="5">
        <v>5213</v>
      </c>
      <c r="D25" s="5">
        <v>3204</v>
      </c>
      <c r="E25" s="5"/>
      <c r="F25" s="5"/>
      <c r="G25" s="5"/>
      <c r="H25" s="6"/>
      <c r="I25" s="6">
        <v>1403.77</v>
      </c>
      <c r="J25" s="6"/>
      <c r="K25" s="6"/>
      <c r="L25" s="7"/>
      <c r="M25" s="8" t="s">
        <v>31</v>
      </c>
      <c r="N25" s="8" t="s">
        <v>32</v>
      </c>
      <c r="O25" s="8" t="s">
        <v>33</v>
      </c>
      <c r="P25" s="8"/>
    </row>
    <row r="27" spans="1:16" x14ac:dyDescent="0.2">
      <c r="A27" s="9" t="s">
        <v>34</v>
      </c>
      <c r="B27" s="9"/>
      <c r="C27" s="9"/>
      <c r="D27" s="9"/>
      <c r="E27" s="9"/>
      <c r="F27" s="9"/>
      <c r="G27" s="9"/>
      <c r="H27" s="10">
        <f>SUM(H16:H26)</f>
        <v>128529.92232</v>
      </c>
      <c r="I27" s="10">
        <f t="shared" ref="I27:L27" si="2">SUM(I16:I26)</f>
        <v>140463.68921000001</v>
      </c>
      <c r="J27" s="10">
        <f t="shared" si="2"/>
        <v>75579.177320000003</v>
      </c>
      <c r="K27" s="10">
        <f t="shared" si="2"/>
        <v>149587.79999999999</v>
      </c>
      <c r="L27" s="10">
        <f t="shared" si="2"/>
        <v>149654.79999999999</v>
      </c>
      <c r="M27" s="11"/>
      <c r="N27" s="11"/>
      <c r="O27" s="11"/>
      <c r="P27" s="11"/>
    </row>
    <row r="29" spans="1:16" x14ac:dyDescent="0.2">
      <c r="A29" s="9" t="s">
        <v>35</v>
      </c>
      <c r="B29" s="9"/>
      <c r="C29" s="9"/>
      <c r="D29" s="9"/>
      <c r="E29" s="9"/>
      <c r="F29" s="9"/>
      <c r="G29" s="9"/>
      <c r="H29" s="10">
        <f>SUM(H27:H28)</f>
        <v>128529.92232</v>
      </c>
      <c r="I29" s="10">
        <f t="shared" ref="I29:L29" si="3">SUM(I27:I28)</f>
        <v>140463.68921000001</v>
      </c>
      <c r="J29" s="10">
        <f t="shared" si="3"/>
        <v>75579.177320000003</v>
      </c>
      <c r="K29" s="10">
        <f t="shared" si="3"/>
        <v>149587.79999999999</v>
      </c>
      <c r="L29" s="10">
        <f t="shared" si="3"/>
        <v>149654.79999999999</v>
      </c>
      <c r="M29" s="11"/>
      <c r="N29" s="11"/>
      <c r="O29" s="11"/>
      <c r="P29" s="11"/>
    </row>
    <row r="31" spans="1:16" x14ac:dyDescent="0.2">
      <c r="A31" s="5">
        <v>32</v>
      </c>
      <c r="B31" s="5"/>
      <c r="C31" s="5">
        <v>8901</v>
      </c>
      <c r="D31" s="5">
        <v>3201</v>
      </c>
      <c r="E31" s="5"/>
      <c r="F31" s="5"/>
      <c r="G31" s="5"/>
      <c r="H31" s="6">
        <v>-57.867199999999997</v>
      </c>
      <c r="I31" s="6">
        <v>-232.89279999999999</v>
      </c>
      <c r="J31" s="6">
        <v>-153.816</v>
      </c>
      <c r="K31" s="6"/>
      <c r="L31" s="7"/>
      <c r="M31" s="8" t="s">
        <v>36</v>
      </c>
      <c r="N31" s="8" t="s">
        <v>19</v>
      </c>
      <c r="O31" s="8"/>
      <c r="P31" s="8"/>
    </row>
    <row r="32" spans="1:16" x14ac:dyDescent="0.2">
      <c r="A32" s="5">
        <v>32</v>
      </c>
      <c r="B32" s="5"/>
      <c r="C32" s="5">
        <v>8901</v>
      </c>
      <c r="D32" s="5">
        <v>3201</v>
      </c>
      <c r="E32" s="5"/>
      <c r="F32" s="5"/>
      <c r="G32" s="5">
        <v>214</v>
      </c>
      <c r="H32" s="6">
        <v>61.009149999999998</v>
      </c>
      <c r="I32" s="6">
        <v>253.29725999999999</v>
      </c>
      <c r="J32" s="6">
        <v>170.77530999999999</v>
      </c>
      <c r="K32" s="6"/>
      <c r="L32" s="7"/>
      <c r="M32" s="8" t="s">
        <v>36</v>
      </c>
      <c r="N32" s="8" t="s">
        <v>19</v>
      </c>
      <c r="O32" s="8"/>
      <c r="P32" s="8" t="s">
        <v>37</v>
      </c>
    </row>
    <row r="33" spans="1:16" x14ac:dyDescent="0.2">
      <c r="A33" s="5">
        <v>32</v>
      </c>
      <c r="B33" s="5"/>
      <c r="C33" s="5">
        <v>8901</v>
      </c>
      <c r="D33" s="5">
        <v>3201</v>
      </c>
      <c r="E33" s="5"/>
      <c r="F33" s="5"/>
      <c r="G33" s="5">
        <v>516</v>
      </c>
      <c r="H33" s="6">
        <v>-3</v>
      </c>
      <c r="I33" s="6">
        <v>-12</v>
      </c>
      <c r="J33" s="6">
        <v>-7</v>
      </c>
      <c r="K33" s="6"/>
      <c r="L33" s="7"/>
      <c r="M33" s="8" t="s">
        <v>36</v>
      </c>
      <c r="N33" s="8" t="s">
        <v>19</v>
      </c>
      <c r="O33" s="8"/>
      <c r="P33" s="8" t="s">
        <v>38</v>
      </c>
    </row>
    <row r="35" spans="1:16" x14ac:dyDescent="0.2">
      <c r="A35" s="9" t="s">
        <v>39</v>
      </c>
      <c r="B35" s="9"/>
      <c r="C35" s="9"/>
      <c r="D35" s="9"/>
      <c r="E35" s="9"/>
      <c r="F35" s="9"/>
      <c r="G35" s="9"/>
      <c r="H35" s="10">
        <f>SUM(H30:H34)</f>
        <v>0.14195000000000135</v>
      </c>
      <c r="I35" s="10">
        <f t="shared" ref="I35:L35" si="4">SUM(I30:I34)</f>
        <v>8.4044600000000003</v>
      </c>
      <c r="J35" s="10">
        <f t="shared" si="4"/>
        <v>9.9593099999999879</v>
      </c>
      <c r="K35" s="10">
        <f t="shared" si="4"/>
        <v>0</v>
      </c>
      <c r="L35" s="15">
        <f t="shared" si="4"/>
        <v>0</v>
      </c>
      <c r="M35" s="11"/>
      <c r="N35" s="11"/>
      <c r="O35" s="11"/>
      <c r="P35" s="11"/>
    </row>
    <row r="37" spans="1:16" x14ac:dyDescent="0.2">
      <c r="A37" s="9" t="s">
        <v>40</v>
      </c>
      <c r="B37" s="9"/>
      <c r="C37" s="9"/>
      <c r="D37" s="9"/>
      <c r="E37" s="9"/>
      <c r="F37" s="9"/>
      <c r="G37" s="9"/>
      <c r="H37" s="10">
        <f>SUM(H35:H36)</f>
        <v>0.14195000000000135</v>
      </c>
      <c r="I37" s="10">
        <f t="shared" ref="I37:L37" si="5">SUM(I35:I36)</f>
        <v>8.4044600000000003</v>
      </c>
      <c r="J37" s="10">
        <f t="shared" si="5"/>
        <v>9.9593099999999879</v>
      </c>
      <c r="K37" s="10">
        <f t="shared" si="5"/>
        <v>0</v>
      </c>
      <c r="L37" s="15">
        <f t="shared" si="5"/>
        <v>0</v>
      </c>
      <c r="M37" s="11"/>
      <c r="N37" s="11"/>
      <c r="O37" s="11"/>
      <c r="P37" s="11"/>
    </row>
    <row r="39" spans="1:16" x14ac:dyDescent="0.2">
      <c r="A39" s="9" t="s">
        <v>28</v>
      </c>
      <c r="B39" s="9"/>
      <c r="C39" s="9"/>
      <c r="D39" s="9"/>
      <c r="E39" s="9"/>
      <c r="F39" s="9"/>
      <c r="G39" s="9"/>
      <c r="H39" s="10">
        <f>H15-H29</f>
        <v>-104626.53683</v>
      </c>
      <c r="I39" s="10">
        <f t="shared" ref="I39:L39" si="6">I15-I29</f>
        <v>-118640.74699000001</v>
      </c>
      <c r="J39" s="10">
        <f t="shared" si="6"/>
        <v>-59787.349760000005</v>
      </c>
      <c r="K39" s="10">
        <f t="shared" si="6"/>
        <v>-125673.49999999999</v>
      </c>
      <c r="L39" s="10">
        <f t="shared" si="6"/>
        <v>-132254.79999999999</v>
      </c>
      <c r="M39" s="11"/>
      <c r="N39" s="11"/>
      <c r="O39" s="11"/>
      <c r="P39" s="11"/>
    </row>
    <row r="40" spans="1:16" x14ac:dyDescent="0.2">
      <c r="A40" s="9" t="s">
        <v>35</v>
      </c>
      <c r="B40" s="9"/>
      <c r="C40" s="9"/>
      <c r="D40" s="9"/>
      <c r="E40" s="9"/>
      <c r="F40" s="9"/>
      <c r="G40" s="9"/>
      <c r="H40" s="10">
        <f>H13-H27</f>
        <v>-104626.53683</v>
      </c>
      <c r="I40" s="10">
        <f t="shared" ref="I40:L40" si="7">I13-I27</f>
        <v>-118640.74699000001</v>
      </c>
      <c r="J40" s="10">
        <f t="shared" si="7"/>
        <v>-59787.349760000005</v>
      </c>
      <c r="K40" s="10">
        <f t="shared" si="7"/>
        <v>-125673.49999999999</v>
      </c>
      <c r="L40" s="10">
        <f t="shared" si="7"/>
        <v>-132254.79999999999</v>
      </c>
      <c r="M40" s="11"/>
      <c r="N40" s="11"/>
      <c r="O40" s="11"/>
      <c r="P40" s="11"/>
    </row>
  </sheetData>
  <pageMargins left="0.19685039369791668" right="0.19685039369791668" top="0.19685039369791668" bottom="0.39370078739583336" header="0.19685039369791668" footer="0.19685039369791668"/>
  <pageSetup paperSize="9" scale="43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32</vt:lpstr>
      <vt:lpstr>'ORJ 32'!Názvy_tisku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2021-09-21T10:13:13Z</cp:lastPrinted>
  <dcterms:created xsi:type="dcterms:W3CDTF">2021-07-20T06:37:10Z</dcterms:created>
  <dcterms:modified xsi:type="dcterms:W3CDTF">2021-09-21T10:40:44Z</dcterms:modified>
</cp:coreProperties>
</file>